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881" firstSheet="6" activeTab="6"/>
  </bookViews>
  <sheets>
    <sheet name="пр4-" sheetId="18" r:id="rId1"/>
    <sheet name="пр3-Краснову" sheetId="17" r:id="rId2"/>
    <sheet name="пр5-описание ПРОЧИЕ ТОВАРЫ" sheetId="14" r:id="rId3"/>
    <sheet name="пр5-описание  УСЛУГИ" sheetId="13" r:id="rId4"/>
    <sheet name="пр5-описание МЕД. ОБ." sheetId="12" r:id="rId5"/>
    <sheet name="пр5-описание ЛС+ИМНрасх" sheetId="15" r:id="rId6"/>
    <sheet name="Лист 1" sheetId="9" r:id="rId7"/>
    <sheet name="Лист2" sheetId="20" r:id="rId8"/>
    <sheet name="Лист3" sheetId="19" r:id="rId9"/>
  </sheets>
  <definedNames>
    <definedName name="_xlnm.Print_Area" localSheetId="6">'Лист 1'!$A$1:$K$30</definedName>
    <definedName name="_xlnm.Print_Area" localSheetId="0">'пр4-'!$A$1:$A$33</definedName>
  </definedNames>
  <calcPr calcId="145621"/>
</workbook>
</file>

<file path=xl/calcChain.xml><?xml version="1.0" encoding="utf-8"?>
<calcChain xmlns="http://schemas.openxmlformats.org/spreadsheetml/2006/main">
  <c r="H8" i="9" l="1"/>
  <c r="I8" i="9" l="1"/>
  <c r="J8" i="9" s="1"/>
  <c r="K8" i="9" l="1"/>
  <c r="I9" i="9"/>
  <c r="I10" i="9"/>
  <c r="I11" i="9"/>
  <c r="H9" i="9"/>
  <c r="K9" i="9" s="1"/>
  <c r="H10" i="9"/>
  <c r="K10" i="9" s="1"/>
  <c r="H11" i="9"/>
  <c r="K11" i="9" s="1"/>
  <c r="H12" i="9"/>
  <c r="K12" i="9" s="1"/>
  <c r="I12" i="9"/>
  <c r="G12" i="12"/>
  <c r="G13" i="12"/>
  <c r="G14" i="12"/>
  <c r="G15" i="12"/>
  <c r="G11" i="12"/>
  <c r="G13" i="14"/>
  <c r="G12" i="14"/>
  <c r="G14" i="14" s="1"/>
  <c r="G13" i="13"/>
  <c r="G12" i="13"/>
  <c r="O19" i="15"/>
  <c r="O18" i="15"/>
  <c r="O16" i="15"/>
  <c r="O15" i="15"/>
  <c r="O14" i="15"/>
  <c r="L14" i="15"/>
  <c r="M14" i="15"/>
  <c r="N14" i="15"/>
  <c r="L15" i="15"/>
  <c r="M15" i="15"/>
  <c r="N15" i="15"/>
  <c r="L16" i="15"/>
  <c r="M16" i="15"/>
  <c r="N16" i="15"/>
  <c r="L17" i="15"/>
  <c r="M17" i="15"/>
  <c r="N17" i="15"/>
  <c r="O17" i="15"/>
  <c r="L18" i="15"/>
  <c r="M18" i="15"/>
  <c r="N18" i="15"/>
  <c r="L19" i="15"/>
  <c r="M19" i="15"/>
  <c r="N19" i="15"/>
  <c r="O13" i="15"/>
  <c r="M13" i="15"/>
  <c r="L13" i="15"/>
  <c r="N13" i="15"/>
  <c r="O20" i="15" l="1"/>
  <c r="G16" i="12"/>
  <c r="L20" i="15"/>
  <c r="N20" i="15"/>
  <c r="M20" i="15"/>
  <c r="G14" i="13"/>
  <c r="K13" i="9"/>
  <c r="J9" i="9"/>
  <c r="J12" i="9"/>
  <c r="J11" i="9"/>
  <c r="J10" i="9"/>
</calcChain>
</file>

<file path=xl/sharedStrings.xml><?xml version="1.0" encoding="utf-8"?>
<sst xmlns="http://schemas.openxmlformats.org/spreadsheetml/2006/main" count="148" uniqueCount="111">
  <si>
    <t>Кол-во</t>
  </si>
  <si>
    <t>Наименование товара, работы, услуги</t>
  </si>
  <si>
    <t>Ед. изм.</t>
  </si>
  <si>
    <t>где:
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 товара, работы, услуги, представленная в источнике с номером i</t>
  </si>
  <si>
    <t>№ п/п</t>
  </si>
  <si>
    <t>Согласовано:</t>
  </si>
  <si>
    <t>Чугуновой Н.А</t>
  </si>
  <si>
    <t>НБ ФГБУЗ ЮОМЦ ФМБА России</t>
  </si>
  <si>
    <t>Главному врачу</t>
  </si>
  <si>
    <t xml:space="preserve">Подписи на данном документе проставляются согласно приложению №1 данного приказа.  </t>
  </si>
  <si>
    <t>Сумма (руб.)</t>
  </si>
  <si>
    <t>Цена за ед. (руб.)</t>
  </si>
  <si>
    <t>Ед. измерения</t>
  </si>
  <si>
    <t>№</t>
  </si>
  <si>
    <t>(наименование закупки, период закупки)</t>
  </si>
  <si>
    <t>_____________ Н.А. Чугунова</t>
  </si>
  <si>
    <t>НБ ФГБЦЗ ЮОМЦ ФМБА России,</t>
  </si>
  <si>
    <t>Главный врач</t>
  </si>
  <si>
    <t>Утверждаю</t>
  </si>
  <si>
    <t>В случае выполнения проектных, изыскательских работ заполняется аналогичная таблица.</t>
  </si>
  <si>
    <t>Сметная стоимость  (руб.)</t>
  </si>
  <si>
    <t>ИТОГО</t>
  </si>
  <si>
    <t>Описание объекта закупки (Наименование, технические характеристики)</t>
  </si>
  <si>
    <t>Наименование (описание) работ/услуг</t>
  </si>
  <si>
    <t>Наименование, технические харак теристики  (описание)</t>
  </si>
  <si>
    <t xml:space="preserve"> ______________     Чугунова Н.А.</t>
  </si>
  <si>
    <t>(Наименование закупки, период закупки)</t>
  </si>
  <si>
    <t>Ед.
изм.</t>
  </si>
  <si>
    <t>ФБ</t>
  </si>
  <si>
    <t>ПД</t>
  </si>
  <si>
    <t>ОМС</t>
  </si>
  <si>
    <t>Цена за единицу, руб.</t>
  </si>
  <si>
    <t>Итого:</t>
  </si>
  <si>
    <t>лекарственные средства по источнику __________ на период _________ 2014 года</t>
  </si>
  <si>
    <t>"____" _______________     2014г.</t>
  </si>
  <si>
    <t xml:space="preserve"> «______»______________2014г.</t>
  </si>
  <si>
    <t>МНН/химические групировочные наименования</t>
  </si>
  <si>
    <t>ЖНВЛП</t>
  </si>
  <si>
    <r>
      <rPr>
        <b/>
        <sz val="7"/>
        <color indexed="10"/>
        <rFont val="Times New Roman"/>
        <family val="1"/>
        <charset val="204"/>
      </rPr>
      <t>Торговое наименование</t>
    </r>
    <r>
      <rPr>
        <b/>
        <sz val="7"/>
        <color indexed="8"/>
        <rFont val="Times New Roman"/>
        <family val="1"/>
        <charset val="204"/>
      </rPr>
      <t>, форма выпуска, дозировка, фасовка</t>
    </r>
  </si>
  <si>
    <t>Код ОКПД</t>
  </si>
  <si>
    <r>
      <t xml:space="preserve">К заявке в обязательном порядке прилагается утвержденная </t>
    </r>
    <r>
      <rPr>
        <b/>
        <sz val="11"/>
        <color indexed="8"/>
        <rFont val="Times New Roman"/>
        <family val="1"/>
        <charset val="204"/>
      </rPr>
      <t>смета, проект (при необходимости) или подробно расписанный дефектный акт</t>
    </r>
    <r>
      <rPr>
        <sz val="11"/>
        <color indexed="8"/>
        <rFont val="Times New Roman"/>
        <family val="1"/>
        <charset val="204"/>
      </rPr>
      <t>.</t>
    </r>
  </si>
  <si>
    <t xml:space="preserve">Код ОКПД </t>
  </si>
  <si>
    <t>Цена за единицу (руб.)</t>
  </si>
  <si>
    <t>Описание объекта закупки</t>
  </si>
  <si>
    <t>Сумма по источникам финансирования, руб.</t>
  </si>
  <si>
    <t>Кол-во всего</t>
  </si>
  <si>
    <t>Кол-во по источникам финансирования</t>
  </si>
  <si>
    <t>( предмет контракта, период закупки)</t>
  </si>
  <si>
    <t>Сумма всего, руб.</t>
  </si>
  <si>
    <t xml:space="preserve">Руководителю контрактной службы </t>
  </si>
  <si>
    <t xml:space="preserve">Краснову А.А. </t>
  </si>
  <si>
    <t>Заявка-обоснование закупки</t>
  </si>
  <si>
    <t xml:space="preserve">Ориентировочная сумма закупки составит ______________________ руб. </t>
  </si>
  <si>
    <t>Техническое задание, обоснование и расчет требуемого объема прилагается.</t>
  </si>
  <si>
    <t>Заместитель главного врача по экономическим</t>
  </si>
  <si>
    <t>«_______»_______________2014г.</t>
  </si>
  <si>
    <t>«_______»_________________2014г.</t>
  </si>
  <si>
    <t>___________________</t>
  </si>
  <si>
    <t>от ________________</t>
  </si>
  <si>
    <t xml:space="preserve">               Прошу рассмотреть вопрос о размещении заказа на закупку _________________ (конкретное наименование товара, работы, услуги). </t>
  </si>
  <si>
    <t>Причина (цель) закупки товара, работ, услуг ______________________________________________________________________________________________________________________________________________________________________________________________________________________________________</t>
  </si>
  <si>
    <t>Ответственный за закупку ______________________________(расшифровка подписи)</t>
  </si>
  <si>
    <t>Руководитель отделения, отдела _________________________(расшифровка подписи)</t>
  </si>
  <si>
    <t>Главный бухгалтер_____________ Иванюшина И.А. _________(статья расходов)</t>
  </si>
  <si>
    <t>вопросам _______________ Мальцева Е.Г. ________________(источник финансирования)</t>
  </si>
  <si>
    <t>Руководителя контрактной</t>
  </si>
  <si>
    <t>А.А. Краснов</t>
  </si>
  <si>
    <t>в ______________________(период) 2014г.</t>
  </si>
  <si>
    <t>Начальная (максимальная) цена контракта составляет _______________________.</t>
  </si>
  <si>
    <t>Прошу Вашего разрешения на размещение заказа.</t>
  </si>
  <si>
    <t>Заместитель главного врача -</t>
  </si>
  <si>
    <t>Руководитель контрактной службы                                                                  А.А. Краснов</t>
  </si>
  <si>
    <t>контрактной службы</t>
  </si>
  <si>
    <t xml:space="preserve">            Представляю на Ваше рассмотрение в целях размещения заказа на официальном сайте РФ полный пакет документов  (расчет начальной (максимальной) цены контракта,  спецификацию (техническое задание), обоснование закупки требуемых товаров, работ, услуг).</t>
  </si>
  <si>
    <t>(товаров, работ, услуг)</t>
  </si>
  <si>
    <t>Заявка на размещение заказа на закупку</t>
  </si>
  <si>
    <t>для нужд ______________</t>
  </si>
  <si>
    <t xml:space="preserve"> _____________________________________________________ </t>
  </si>
  <si>
    <t>«_______»____________________2014г.</t>
  </si>
  <si>
    <t>Документы проверены, расчет стоимости выполнен  ____________ работник контрактной службы ___________</t>
  </si>
  <si>
    <t xml:space="preserve">заявка №_____________________________ зарегистрирована_________________                                                                                  </t>
  </si>
  <si>
    <t>гос.контракт №_______________________________________ от ______________</t>
  </si>
  <si>
    <t>поставщик________________________________________________________________</t>
  </si>
  <si>
    <t>сумма контракта ___________________________________________________________</t>
  </si>
  <si>
    <t>Цена единицы товара, работы, услуги, рублей</t>
  </si>
  <si>
    <t>В целях определения однородности совокупности значений выявленных цен был определен коэффициент вариации, рассчитанный по формуле:</t>
  </si>
  <si>
    <t>V - коэффициент вариации;</t>
  </si>
  <si>
    <t xml:space="preserve">цi  - цена единицы товара, работы, услуги, указанная в источнике с номером i;
&lt;ц&gt; - средняя арифметическая величина цены единицы товара, работы, услуги;
n - количество значений, используемых в расчете.
  </t>
  </si>
  <si>
    <t>Коммерческое предложение №1</t>
  </si>
  <si>
    <t>Коммерческое предложение №2</t>
  </si>
  <si>
    <t>Коммерческое предложение №3</t>
  </si>
  <si>
    <t>Средняя цена  за ед.</t>
  </si>
  <si>
    <t xml:space="preserve"> σ- среднее квадратичное отклонение;</t>
  </si>
  <si>
    <t>*</t>
  </si>
  <si>
    <t>Коэф.   вариации, %             (V)**</t>
  </si>
  <si>
    <t xml:space="preserve">*** Расчет начальной (максимальной) цены контракта производится по формуле: </t>
  </si>
  <si>
    <t>**</t>
  </si>
  <si>
    <t>Начальная (максимальная) цена контракта, руб.***</t>
  </si>
  <si>
    <r>
      <rPr>
        <b/>
        <sz val="14"/>
        <rFont val="Times New Roman"/>
        <family val="1"/>
        <charset val="204"/>
      </rPr>
      <t xml:space="preserve">Метод обоснования начальной (максимальной) цены контракта: </t>
    </r>
    <r>
      <rPr>
        <sz val="14"/>
        <rFont val="Times New Roman"/>
        <family val="1"/>
        <charset val="204"/>
      </rPr>
      <t>метод сопоставимых рыночных цен (анализа рынка).</t>
    </r>
  </si>
  <si>
    <r>
      <t>Средне-квадратическое отклоне-ние значений (</t>
    </r>
    <r>
      <rPr>
        <sz val="14"/>
        <rFont val="Symbol"/>
        <family val="1"/>
        <charset val="2"/>
      </rPr>
      <t>s</t>
    </r>
    <r>
      <rPr>
        <sz val="14"/>
        <rFont val="Times New Roman"/>
        <family val="1"/>
        <charset val="204"/>
      </rPr>
      <t xml:space="preserve">)* </t>
    </r>
  </si>
  <si>
    <r>
      <t>Начальная (максималь-ная) цена контракта, руб.</t>
    </r>
    <r>
      <rPr>
        <vertAlign val="superscript"/>
        <sz val="14"/>
        <rFont val="Times New Roman"/>
        <family val="1"/>
        <charset val="204"/>
      </rPr>
      <t>***</t>
    </r>
  </si>
  <si>
    <t>чел.</t>
  </si>
  <si>
    <t>Обоснование начальной (максимальной) цены контракта при осуществлении закупки  для обеспечения государственных нужд</t>
  </si>
  <si>
    <t xml:space="preserve">Цена Контракта включает в себя включает в себя стоимость оказания услуг, уплату всех пошлин, налогов и других обязательств, связанных с исполнением  Контракта. </t>
  </si>
  <si>
    <t>Сотрудник контрактной службы</t>
  </si>
  <si>
    <t xml:space="preserve">Т.О.  Иванова </t>
  </si>
  <si>
    <r>
      <t xml:space="preserve">Объект закупки (предмет контракта): </t>
    </r>
    <r>
      <rPr>
        <sz val="14"/>
        <rFont val="Times New Roman"/>
        <family val="1"/>
        <charset val="204"/>
      </rPr>
      <t xml:space="preserve">Дополнительное профессиональное образование (повышение квалификации) безработных граждан, по программе </t>
    </r>
    <r>
      <rPr>
        <b/>
        <sz val="14"/>
        <rFont val="Times New Roman"/>
        <family val="1"/>
        <charset val="204"/>
      </rPr>
      <t>«Управление государственными и муниципальными закупками. Контрактная система в сфере закупок товаров, работ, услуг»</t>
    </r>
    <r>
      <rPr>
        <sz val="14"/>
        <rFont val="Times New Roman"/>
        <family val="1"/>
        <charset val="204"/>
      </rPr>
      <t>, курс обучения не менее 72 учебных часов.</t>
    </r>
  </si>
  <si>
    <t>Дополнительное профессиональное образование (повышение квалификации) безработных граждан</t>
  </si>
  <si>
    <t>30.02.2018</t>
  </si>
  <si>
    <t>Приложение 6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</si>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</sst>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u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scheme val="minor"/>
    </font>
    <font>
      <i/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Symbol"/>
      <family val="1"/>
      <charset val="2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2" fillId="0" borderId="0"/>
    <xf numFmtId="0" fontId="13" fillId="0" borderId="0"/>
    <xf numFmtId="9" fontId="1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15" fillId="0" borderId="0" xfId="3" applyFont="1"/>
    <xf numFmtId="0" fontId="16" fillId="0" borderId="0" xfId="3" applyFont="1"/>
    <xf numFmtId="0" fontId="17" fillId="0" borderId="0" xfId="3" applyFont="1" applyAlignment="1">
      <alignment horizontal="left"/>
    </xf>
    <xf numFmtId="0" fontId="18" fillId="0" borderId="1" xfId="3" applyFont="1" applyBorder="1" applyAlignment="1">
      <alignment horizontal="center" vertical="top" wrapText="1"/>
    </xf>
    <xf numFmtId="0" fontId="14" fillId="0" borderId="0" xfId="0" applyFont="1"/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0" fontId="21" fillId="0" borderId="0" xfId="0" applyFont="1"/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2" fillId="0" borderId="0" xfId="0" applyFont="1" applyAlignment="1"/>
    <xf numFmtId="0" fontId="14" fillId="2" borderId="0" xfId="0" applyFont="1" applyFill="1"/>
    <xf numFmtId="0" fontId="0" fillId="2" borderId="0" xfId="0" applyFill="1"/>
    <xf numFmtId="0" fontId="19" fillId="0" borderId="0" xfId="0" applyFont="1" applyBorder="1" applyAlignment="1">
      <alignment wrapText="1"/>
    </xf>
    <xf numFmtId="0" fontId="20" fillId="0" borderId="0" xfId="0" applyFont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6" fillId="0" borderId="0" xfId="3" applyFont="1"/>
    <xf numFmtId="0" fontId="20" fillId="0" borderId="0" xfId="0" applyFont="1" applyAlignment="1">
      <alignment horizontal="justify" vertical="center" wrapText="1"/>
    </xf>
    <xf numFmtId="0" fontId="26" fillId="0" borderId="0" xfId="0" applyFont="1" applyAlignment="1">
      <alignment horizontal="right" vertical="center"/>
    </xf>
    <xf numFmtId="0" fontId="27" fillId="0" borderId="0" xfId="3" applyFont="1" applyAlignment="1">
      <alignment horizontal="right"/>
    </xf>
    <xf numFmtId="0" fontId="26" fillId="0" borderId="2" xfId="3" applyFont="1" applyBorder="1" applyAlignment="1">
      <alignment horizontal="left"/>
    </xf>
    <xf numFmtId="0" fontId="27" fillId="0" borderId="1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top" wrapText="1"/>
    </xf>
    <xf numFmtId="0" fontId="26" fillId="0" borderId="1" xfId="3" applyFont="1" applyBorder="1" applyAlignment="1">
      <alignment horizontal="center" vertical="center" wrapText="1"/>
    </xf>
    <xf numFmtId="4" fontId="26" fillId="0" borderId="1" xfId="3" applyNumberFormat="1" applyFont="1" applyBorder="1" applyAlignment="1">
      <alignment horizontal="center" vertical="center" wrapText="1"/>
    </xf>
    <xf numFmtId="0" fontId="27" fillId="0" borderId="0" xfId="3" applyFont="1" applyAlignment="1">
      <alignment horizontal="justify"/>
    </xf>
    <xf numFmtId="0" fontId="26" fillId="0" borderId="2" xfId="3" applyFont="1" applyBorder="1"/>
    <xf numFmtId="0" fontId="28" fillId="0" borderId="0" xfId="3" applyFont="1"/>
    <xf numFmtId="0" fontId="26" fillId="0" borderId="0" xfId="3" applyFont="1" applyAlignment="1">
      <alignment vertical="center"/>
    </xf>
    <xf numFmtId="0" fontId="29" fillId="0" borderId="0" xfId="3" applyFont="1"/>
    <xf numFmtId="0" fontId="30" fillId="0" borderId="0" xfId="3" applyFont="1"/>
    <xf numFmtId="0" fontId="26" fillId="0" borderId="1" xfId="3" applyFont="1" applyBorder="1" applyAlignment="1">
      <alignment horizontal="center" vertical="top" wrapText="1"/>
    </xf>
    <xf numFmtId="4" fontId="26" fillId="0" borderId="1" xfId="3" applyNumberFormat="1" applyFont="1" applyBorder="1" applyAlignment="1">
      <alignment horizontal="center" vertical="top" wrapText="1"/>
    </xf>
    <xf numFmtId="4" fontId="27" fillId="0" borderId="1" xfId="3" applyNumberFormat="1" applyFont="1" applyBorder="1" applyAlignment="1">
      <alignment horizontal="center" vertical="top" wrapText="1"/>
    </xf>
    <xf numFmtId="0" fontId="18" fillId="0" borderId="0" xfId="3" applyFont="1"/>
    <xf numFmtId="0" fontId="26" fillId="0" borderId="1" xfId="3" applyFont="1" applyBorder="1" applyAlignment="1">
      <alignment horizontal="justify" vertical="top" wrapText="1"/>
    </xf>
    <xf numFmtId="4" fontId="26" fillId="0" borderId="1" xfId="3" applyNumberFormat="1" applyFont="1" applyBorder="1" applyAlignment="1">
      <alignment horizontal="justify" vertical="top" wrapText="1"/>
    </xf>
    <xf numFmtId="0" fontId="26" fillId="0" borderId="3" xfId="3" applyFont="1" applyBorder="1" applyAlignment="1">
      <alignment horizontal="justify" vertical="top" wrapText="1"/>
    </xf>
    <xf numFmtId="4" fontId="26" fillId="0" borderId="3" xfId="3" applyNumberFormat="1" applyFont="1" applyBorder="1" applyAlignment="1">
      <alignment horizontal="justify" vertical="top" wrapText="1"/>
    </xf>
    <xf numFmtId="0" fontId="26" fillId="0" borderId="0" xfId="3" applyFont="1" applyAlignment="1">
      <alignment horizontal="right" indent="2"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26" fillId="0" borderId="0" xfId="3" applyFont="1" applyAlignment="1">
      <alignment horizontal="justify"/>
    </xf>
    <xf numFmtId="4" fontId="27" fillId="0" borderId="1" xfId="3" applyNumberFormat="1" applyFont="1" applyBorder="1" applyAlignment="1">
      <alignment horizontal="center" vertical="center" wrapText="1"/>
    </xf>
    <xf numFmtId="4" fontId="27" fillId="0" borderId="1" xfId="3" applyNumberFormat="1" applyFont="1" applyBorder="1" applyAlignment="1">
      <alignment horizontal="justify" vertical="top" wrapText="1"/>
    </xf>
    <xf numFmtId="0" fontId="9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 indent="52"/>
    </xf>
    <xf numFmtId="0" fontId="34" fillId="0" borderId="0" xfId="0" applyFont="1" applyAlignment="1">
      <alignment horizontal="left" vertical="top" wrapText="1" indent="52"/>
    </xf>
    <xf numFmtId="0" fontId="35" fillId="0" borderId="0" xfId="0" applyFont="1" applyAlignment="1">
      <alignment horizontal="center" vertical="top" wrapText="1"/>
    </xf>
    <xf numFmtId="0" fontId="34" fillId="0" borderId="0" xfId="3" applyFont="1" applyAlignment="1">
      <alignment horizontal="right" wrapText="1"/>
    </xf>
    <xf numFmtId="0" fontId="36" fillId="0" borderId="0" xfId="3" applyFont="1" applyAlignment="1">
      <alignment horizontal="center" wrapText="1"/>
    </xf>
    <xf numFmtId="0" fontId="34" fillId="0" borderId="0" xfId="3" applyFont="1" applyAlignment="1">
      <alignment horizontal="center" wrapText="1"/>
    </xf>
    <xf numFmtId="0" fontId="34" fillId="0" borderId="0" xfId="3" applyFont="1" applyAlignment="1">
      <alignment wrapText="1"/>
    </xf>
    <xf numFmtId="0" fontId="3" fillId="0" borderId="0" xfId="3" applyFont="1" applyAlignment="1">
      <alignment wrapText="1"/>
    </xf>
    <xf numFmtId="0" fontId="13" fillId="0" borderId="0" xfId="3" applyAlignment="1">
      <alignment wrapText="1"/>
    </xf>
    <xf numFmtId="0" fontId="26" fillId="0" borderId="0" xfId="3" applyFont="1" applyAlignment="1">
      <alignment wrapText="1"/>
    </xf>
    <xf numFmtId="0" fontId="37" fillId="0" borderId="0" xfId="3" applyFont="1" applyAlignment="1">
      <alignment horizontal="center" vertical="top" wrapText="1"/>
    </xf>
    <xf numFmtId="0" fontId="3" fillId="0" borderId="0" xfId="3" applyFont="1" applyAlignment="1">
      <alignment horizontal="center" wrapText="1"/>
    </xf>
    <xf numFmtId="0" fontId="10" fillId="0" borderId="0" xfId="3" applyFont="1"/>
    <xf numFmtId="0" fontId="38" fillId="0" borderId="0" xfId="3" applyFont="1"/>
    <xf numFmtId="0" fontId="11" fillId="4" borderId="0" xfId="3" applyFont="1" applyFill="1"/>
    <xf numFmtId="0" fontId="11" fillId="4" borderId="0" xfId="3" applyFont="1" applyFill="1" applyAlignment="1">
      <alignment horizontal="left"/>
    </xf>
    <xf numFmtId="0" fontId="39" fillId="4" borderId="0" xfId="0" applyFont="1" applyFill="1"/>
    <xf numFmtId="4" fontId="39" fillId="4" borderId="0" xfId="0" applyNumberFormat="1" applyFont="1" applyFill="1"/>
    <xf numFmtId="0" fontId="11" fillId="4" borderId="0" xfId="2" applyFont="1" applyFill="1"/>
    <xf numFmtId="0" fontId="39" fillId="4" borderId="0" xfId="0" applyFont="1" applyFill="1" applyBorder="1"/>
    <xf numFmtId="0" fontId="11" fillId="4" borderId="0" xfId="0" applyFont="1" applyFill="1"/>
    <xf numFmtId="0" fontId="11" fillId="4" borderId="2" xfId="0" applyFont="1" applyFill="1" applyBorder="1"/>
    <xf numFmtId="0" fontId="11" fillId="4" borderId="0" xfId="0" applyFont="1" applyFill="1" applyBorder="1"/>
    <xf numFmtId="0" fontId="43" fillId="4" borderId="1" xfId="2" applyFont="1" applyFill="1" applyBorder="1" applyAlignment="1">
      <alignment horizontal="center" vertical="center" textRotation="90" wrapText="1"/>
    </xf>
    <xf numFmtId="0" fontId="42" fillId="4" borderId="1" xfId="2" applyFont="1" applyFill="1" applyBorder="1" applyAlignment="1">
      <alignment horizontal="center" wrapText="1"/>
    </xf>
    <xf numFmtId="0" fontId="43" fillId="4" borderId="1" xfId="2" applyFont="1" applyFill="1" applyBorder="1" applyAlignment="1">
      <alignment horizontal="center" vertical="top" wrapText="1"/>
    </xf>
    <xf numFmtId="0" fontId="43" fillId="4" borderId="1" xfId="2" applyFont="1" applyFill="1" applyBorder="1" applyAlignment="1">
      <alignment horizontal="center" vertical="center" wrapText="1"/>
    </xf>
    <xf numFmtId="3" fontId="43" fillId="4" borderId="1" xfId="2" applyNumberFormat="1" applyFont="1" applyFill="1" applyBorder="1" applyAlignment="1">
      <alignment horizontal="center" vertical="center" wrapText="1"/>
    </xf>
    <xf numFmtId="4" fontId="43" fillId="4" borderId="1" xfId="2" applyNumberFormat="1" applyFont="1" applyFill="1" applyBorder="1" applyAlignment="1">
      <alignment horizontal="center" vertical="center" wrapText="1"/>
    </xf>
    <xf numFmtId="4" fontId="42" fillId="4" borderId="1" xfId="2" applyNumberFormat="1" applyFont="1" applyFill="1" applyBorder="1" applyAlignment="1">
      <alignment horizontal="center" vertical="center" wrapText="1"/>
    </xf>
    <xf numFmtId="4" fontId="46" fillId="4" borderId="1" xfId="2" applyNumberFormat="1" applyFont="1" applyFill="1" applyBorder="1" applyAlignment="1">
      <alignment horizontal="center" vertical="center" wrapText="1"/>
    </xf>
    <xf numFmtId="10" fontId="42" fillId="4" borderId="1" xfId="4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wrapText="1"/>
    </xf>
    <xf numFmtId="4" fontId="42" fillId="4" borderId="1" xfId="2" applyNumberFormat="1" applyFont="1" applyFill="1" applyBorder="1" applyAlignment="1">
      <alignment horizontal="center" wrapText="1"/>
    </xf>
    <xf numFmtId="0" fontId="42" fillId="4" borderId="0" xfId="2" applyFont="1" applyFill="1" applyBorder="1" applyAlignment="1">
      <alignment horizontal="center" wrapText="1"/>
    </xf>
    <xf numFmtId="4" fontId="42" fillId="4" borderId="0" xfId="2" applyNumberFormat="1" applyFont="1" applyFill="1" applyBorder="1" applyAlignment="1">
      <alignment horizontal="center" wrapText="1"/>
    </xf>
    <xf numFmtId="0" fontId="43" fillId="4" borderId="0" xfId="0" applyFont="1" applyFill="1"/>
    <xf numFmtId="0" fontId="41" fillId="0" borderId="0" xfId="0" applyFont="1"/>
    <xf numFmtId="4" fontId="47" fillId="5" borderId="1" xfId="2" applyNumberFormat="1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34" fillId="0" borderId="0" xfId="0" applyNumberFormat="1" applyFont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left" wrapText="1"/>
    </xf>
    <xf numFmtId="0" fontId="8" fillId="0" borderId="0" xfId="3" applyFont="1" applyAlignment="1">
      <alignment horizontal="left" wrapText="1"/>
    </xf>
    <xf numFmtId="0" fontId="26" fillId="0" borderId="1" xfId="3" applyFont="1" applyBorder="1" applyAlignment="1">
      <alignment horizontal="center" vertical="top" wrapText="1"/>
    </xf>
    <xf numFmtId="0" fontId="26" fillId="0" borderId="4" xfId="3" applyFont="1" applyBorder="1" applyAlignment="1">
      <alignment horizontal="center" vertical="top" wrapText="1"/>
    </xf>
    <xf numFmtId="0" fontId="26" fillId="0" borderId="5" xfId="3" applyFont="1" applyBorder="1" applyAlignment="1">
      <alignment horizontal="center" vertical="top" wrapText="1"/>
    </xf>
    <xf numFmtId="0" fontId="26" fillId="0" borderId="6" xfId="3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31" fillId="0" borderId="5" xfId="0" applyFont="1" applyBorder="1" applyAlignment="1">
      <alignment horizontal="left" vertical="top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43" fillId="4" borderId="2" xfId="2" applyFont="1" applyFill="1" applyBorder="1" applyAlignment="1">
      <alignment horizontal="left" wrapText="1"/>
    </xf>
    <xf numFmtId="0" fontId="43" fillId="4" borderId="7" xfId="2" applyFont="1" applyFill="1" applyBorder="1" applyAlignment="1">
      <alignment horizontal="center" vertical="center" wrapText="1"/>
    </xf>
    <xf numFmtId="0" fontId="43" fillId="4" borderId="8" xfId="2" applyFont="1" applyFill="1" applyBorder="1" applyAlignment="1">
      <alignment horizontal="center" vertical="center" wrapText="1"/>
    </xf>
    <xf numFmtId="0" fontId="42" fillId="4" borderId="1" xfId="2" applyFont="1" applyFill="1" applyBorder="1" applyAlignment="1">
      <alignment horizontal="center" wrapText="1"/>
    </xf>
    <xf numFmtId="0" fontId="11" fillId="4" borderId="0" xfId="3" applyFont="1" applyFill="1" applyAlignment="1">
      <alignment wrapText="1"/>
    </xf>
    <xf numFmtId="0" fontId="0" fillId="0" borderId="0" xfId="0" applyAlignment="1">
      <alignment wrapText="1"/>
    </xf>
    <xf numFmtId="0" fontId="42" fillId="4" borderId="0" xfId="2" applyFont="1" applyFill="1" applyBorder="1" applyAlignment="1">
      <alignment horizontal="left" wrapText="1"/>
    </xf>
    <xf numFmtId="0" fontId="41" fillId="0" borderId="0" xfId="0" applyFont="1" applyAlignment="1">
      <alignment horizontal="justify" wrapText="1"/>
    </xf>
    <xf numFmtId="0" fontId="41" fillId="0" borderId="0" xfId="0" applyFont="1" applyAlignment="1">
      <alignment wrapText="1"/>
    </xf>
    <xf numFmtId="14" fontId="11" fillId="4" borderId="0" xfId="0" applyNumberFormat="1" applyFont="1" applyFill="1" applyAlignment="1">
      <alignment horizontal="left"/>
    </xf>
    <xf numFmtId="0" fontId="42" fillId="4" borderId="0" xfId="2" applyFont="1" applyFill="1" applyAlignment="1">
      <alignment horizontal="center" wrapText="1"/>
    </xf>
    <xf numFmtId="0" fontId="43" fillId="4" borderId="1" xfId="2" applyFont="1" applyFill="1" applyBorder="1" applyAlignment="1">
      <alignment horizontal="center" vertical="center" wrapText="1"/>
    </xf>
    <xf numFmtId="0" fontId="43" fillId="4" borderId="0" xfId="2" applyFont="1" applyFill="1" applyAlignment="1">
      <alignment horizontal="left" vertical="center" wrapText="1"/>
    </xf>
    <xf numFmtId="0" fontId="43" fillId="4" borderId="0" xfId="2" applyFont="1" applyFill="1" applyAlignment="1">
      <alignment horizontal="left" vertical="top" wrapText="1"/>
    </xf>
    <xf numFmtId="0" fontId="48" fillId="4" borderId="0" xfId="3" applyFont="1" applyFill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244930</xdr:colOff>
      <xdr:row>13</xdr:row>
      <xdr:rowOff>204105</xdr:rowOff>
    </xdr:from>
    <xdr:to>
      <xdr:col>10</xdr:col>
      <xdr:colOff>666750</xdr:colOff>
      <xdr:row>15</xdr:row>
      <xdr:rowOff>262616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2055" y="10767330"/>
          <a:ext cx="3203120" cy="858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367391</xdr:rowOff>
    </xdr:from>
    <xdr:to>
      <xdr:col>1</xdr:col>
      <xdr:colOff>2299608</xdr:colOff>
      <xdr:row>18</xdr:row>
      <xdr:rowOff>404132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571" y="8803820"/>
          <a:ext cx="2299608" cy="680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340179</xdr:colOff>
      <xdr:row>20</xdr:row>
      <xdr:rowOff>167366</xdr:rowOff>
    </xdr:from>
    <xdr:to>
      <xdr:col>1</xdr:col>
      <xdr:colOff>2422072</xdr:colOff>
      <xdr:row>24</xdr:row>
      <xdr:rowOff>231322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179" y="14502491"/>
          <a:ext cx="2786743" cy="1130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2"/>
  <sheetViews>
    <sheetView topLeftCell="A27" zoomScaleNormal="85" workbookViewId="0">
      <selection activeCell="A29" sqref="A29:IV33"/>
    </sheetView>
  </sheetViews>
  <sheetFormatPr defaultRowHeight="15" x14ac:dyDescent="0.25"/>
  <cols>
    <col min="1" max="1" width="106.140625" style="77" customWidth="1"/>
  </cols>
  <sheetData>
    <row r="1" spans="1:1" s="1" customFormat="1" x14ac:dyDescent="0.25">
      <c r="A1" s="77"/>
    </row>
    <row r="2" spans="1:1" s="1" customFormat="1" x14ac:dyDescent="0.25">
      <c r="A2" s="77"/>
    </row>
    <row r="3" spans="1:1" s="1" customFormat="1" x14ac:dyDescent="0.25">
      <c r="A3" s="77"/>
    </row>
    <row r="4" spans="1:1" s="1" customFormat="1" x14ac:dyDescent="0.25">
      <c r="A4" s="77"/>
    </row>
    <row r="5" spans="1:1" ht="15.75" x14ac:dyDescent="0.25">
      <c r="A5" s="72" t="s">
        <v>8</v>
      </c>
    </row>
    <row r="6" spans="1:1" ht="15.75" x14ac:dyDescent="0.25">
      <c r="A6" s="72" t="s">
        <v>7</v>
      </c>
    </row>
    <row r="7" spans="1:1" ht="15.75" x14ac:dyDescent="0.25">
      <c r="A7" s="72" t="s">
        <v>6</v>
      </c>
    </row>
    <row r="8" spans="1:1" ht="27" customHeight="1" x14ac:dyDescent="0.25">
      <c r="A8" s="72" t="s">
        <v>65</v>
      </c>
    </row>
    <row r="9" spans="1:1" ht="15.75" x14ac:dyDescent="0.25">
      <c r="A9" s="72" t="s">
        <v>72</v>
      </c>
    </row>
    <row r="10" spans="1:1" ht="15.75" x14ac:dyDescent="0.25">
      <c r="A10" s="72" t="s">
        <v>66</v>
      </c>
    </row>
    <row r="11" spans="1:1" ht="18.75" x14ac:dyDescent="0.3">
      <c r="A11" s="73"/>
    </row>
    <row r="12" spans="1:1" ht="15.75" x14ac:dyDescent="0.25">
      <c r="A12" s="74"/>
    </row>
    <row r="13" spans="1:1" s="66" customFormat="1" ht="15.75" x14ac:dyDescent="0.25">
      <c r="A13" s="74" t="s">
        <v>75</v>
      </c>
    </row>
    <row r="14" spans="1:1" s="66" customFormat="1" ht="15.75" x14ac:dyDescent="0.25">
      <c r="A14" s="74" t="s">
        <v>77</v>
      </c>
    </row>
    <row r="15" spans="1:1" s="66" customFormat="1" ht="18.75" x14ac:dyDescent="0.25">
      <c r="A15" s="79" t="s">
        <v>74</v>
      </c>
    </row>
    <row r="16" spans="1:1" s="66" customFormat="1" ht="15.75" x14ac:dyDescent="0.25">
      <c r="A16" s="74" t="s">
        <v>76</v>
      </c>
    </row>
    <row r="17" spans="1:1" ht="15.75" x14ac:dyDescent="0.25">
      <c r="A17" s="80" t="s">
        <v>67</v>
      </c>
    </row>
    <row r="18" spans="1:1" ht="15.75" x14ac:dyDescent="0.25">
      <c r="A18" s="76"/>
    </row>
    <row r="19" spans="1:1" ht="15.75" x14ac:dyDescent="0.25">
      <c r="A19" s="76"/>
    </row>
    <row r="20" spans="1:1" ht="47.25" x14ac:dyDescent="0.25">
      <c r="A20" s="75" t="s">
        <v>73</v>
      </c>
    </row>
    <row r="21" spans="1:1" ht="15.75" x14ac:dyDescent="0.25">
      <c r="A21" s="75" t="s">
        <v>68</v>
      </c>
    </row>
    <row r="22" spans="1:1" ht="15.75" x14ac:dyDescent="0.25">
      <c r="A22" s="75" t="s">
        <v>69</v>
      </c>
    </row>
    <row r="23" spans="1:1" ht="46.5" customHeight="1" x14ac:dyDescent="0.25">
      <c r="A23" s="75" t="s">
        <v>70</v>
      </c>
    </row>
    <row r="24" spans="1:1" ht="15.75" x14ac:dyDescent="0.25">
      <c r="A24" s="75" t="s">
        <v>71</v>
      </c>
    </row>
    <row r="25" spans="1:1" ht="134.25" customHeight="1" x14ac:dyDescent="0.25">
      <c r="A25" s="75"/>
    </row>
    <row r="26" spans="1:1" ht="30" x14ac:dyDescent="0.25">
      <c r="A26" s="78" t="s">
        <v>79</v>
      </c>
    </row>
    <row r="27" spans="1:1" ht="24" customHeight="1" x14ac:dyDescent="0.25">
      <c r="A27" s="78" t="s">
        <v>78</v>
      </c>
    </row>
    <row r="29" spans="1:1" s="82" customFormat="1" ht="26.25" customHeight="1" x14ac:dyDescent="0.25">
      <c r="A29" s="81" t="s">
        <v>80</v>
      </c>
    </row>
    <row r="30" spans="1:1" s="82" customFormat="1" ht="45.75" customHeight="1" x14ac:dyDescent="0.25">
      <c r="A30" s="81" t="s">
        <v>81</v>
      </c>
    </row>
    <row r="31" spans="1:1" s="82" customFormat="1" ht="45.75" customHeight="1" x14ac:dyDescent="0.25">
      <c r="A31" s="81" t="s">
        <v>82</v>
      </c>
    </row>
    <row r="32" spans="1:1" s="82" customFormat="1" ht="45.75" customHeight="1" x14ac:dyDescent="0.25">
      <c r="A32" s="81" t="s">
        <v>83</v>
      </c>
    </row>
  </sheetData>
  <pageMargins left="0.59055118110236227" right="0.15748031496062992" top="0.74803149606299213" bottom="0.74803149606299213" header="0.31496062992125984" footer="0.31496062992125984"/>
  <pageSetup paperSize="9" orientation="portrait" verticalDpi="0" r:id="rId1"/>
  <rowBreaks count="1" manualBreakCount="1">
    <brk id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2"/>
  <sheetViews>
    <sheetView workbookViewId="0">
      <selection activeCell="A19" sqref="A19"/>
    </sheetView>
  </sheetViews>
  <sheetFormatPr defaultRowHeight="15.75" x14ac:dyDescent="0.25"/>
  <cols>
    <col min="1" max="1" width="89.42578125" style="68" customWidth="1"/>
  </cols>
  <sheetData>
    <row r="1" spans="1:1" ht="31.5" x14ac:dyDescent="0.25">
      <c r="A1" s="69" t="s">
        <v>49</v>
      </c>
    </row>
    <row r="2" spans="1:1" x14ac:dyDescent="0.25">
      <c r="A2" s="69" t="s">
        <v>50</v>
      </c>
    </row>
    <row r="3" spans="1:1" x14ac:dyDescent="0.25">
      <c r="A3" s="69" t="s">
        <v>58</v>
      </c>
    </row>
    <row r="4" spans="1:1" ht="37.5" customHeight="1" x14ac:dyDescent="0.25">
      <c r="A4" s="70" t="s">
        <v>57</v>
      </c>
    </row>
    <row r="5" spans="1:1" x14ac:dyDescent="0.25">
      <c r="A5" s="71" t="s">
        <v>51</v>
      </c>
    </row>
    <row r="6" spans="1:1" ht="31.5" x14ac:dyDescent="0.25">
      <c r="A6" s="67" t="s">
        <v>59</v>
      </c>
    </row>
    <row r="7" spans="1:1" ht="78.75" x14ac:dyDescent="0.25">
      <c r="A7" s="67" t="s">
        <v>60</v>
      </c>
    </row>
    <row r="8" spans="1:1" x14ac:dyDescent="0.25">
      <c r="A8" s="67" t="s">
        <v>52</v>
      </c>
    </row>
    <row r="9" spans="1:1" ht="42.75" customHeight="1" x14ac:dyDescent="0.25">
      <c r="A9" s="67" t="s">
        <v>53</v>
      </c>
    </row>
    <row r="10" spans="1:1" x14ac:dyDescent="0.25">
      <c r="A10" s="67" t="s">
        <v>62</v>
      </c>
    </row>
    <row r="11" spans="1:1" x14ac:dyDescent="0.25">
      <c r="A11" s="67"/>
    </row>
    <row r="12" spans="1:1" x14ac:dyDescent="0.25">
      <c r="A12" s="67" t="s">
        <v>61</v>
      </c>
    </row>
    <row r="13" spans="1:1" x14ac:dyDescent="0.25">
      <c r="A13" s="67"/>
    </row>
    <row r="15" spans="1:1" x14ac:dyDescent="0.25">
      <c r="A15" s="67" t="s">
        <v>5</v>
      </c>
    </row>
    <row r="17" spans="1:1" x14ac:dyDescent="0.25">
      <c r="A17" s="67" t="s">
        <v>54</v>
      </c>
    </row>
    <row r="18" spans="1:1" ht="31.5" x14ac:dyDescent="0.25">
      <c r="A18" s="67" t="s">
        <v>64</v>
      </c>
    </row>
    <row r="19" spans="1:1" x14ac:dyDescent="0.25">
      <c r="A19" s="67" t="s">
        <v>55</v>
      </c>
    </row>
    <row r="21" spans="1:1" x14ac:dyDescent="0.25">
      <c r="A21" s="67" t="s">
        <v>63</v>
      </c>
    </row>
    <row r="22" spans="1:1" x14ac:dyDescent="0.25">
      <c r="A22" s="67" t="s">
        <v>56</v>
      </c>
    </row>
  </sheetData>
  <pageMargins left="0.7" right="0.31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5" zoomScalePageLayoutView="85" workbookViewId="0">
      <selection sqref="A1:G16"/>
    </sheetView>
  </sheetViews>
  <sheetFormatPr defaultRowHeight="15" x14ac:dyDescent="0.25"/>
  <cols>
    <col min="1" max="1" width="4.5703125" style="33" customWidth="1"/>
    <col min="2" max="2" width="68.85546875" style="33" customWidth="1"/>
    <col min="3" max="3" width="12" style="33" bestFit="1" customWidth="1"/>
    <col min="4" max="4" width="11.85546875" style="33" customWidth="1"/>
    <col min="5" max="5" width="8.42578125" style="33" customWidth="1"/>
    <col min="6" max="6" width="12" style="33" customWidth="1"/>
    <col min="7" max="7" width="23" style="33" customWidth="1"/>
    <col min="8" max="16384" width="9.140625" style="33"/>
  </cols>
  <sheetData>
    <row r="1" spans="1:7" x14ac:dyDescent="0.25">
      <c r="G1" s="35" t="s">
        <v>18</v>
      </c>
    </row>
    <row r="2" spans="1:7" x14ac:dyDescent="0.25">
      <c r="G2" s="35" t="s">
        <v>17</v>
      </c>
    </row>
    <row r="3" spans="1:7" x14ac:dyDescent="0.25">
      <c r="G3" s="35" t="s">
        <v>7</v>
      </c>
    </row>
    <row r="4" spans="1:7" ht="21.75" customHeight="1" x14ac:dyDescent="0.25">
      <c r="G4" s="35" t="s">
        <v>25</v>
      </c>
    </row>
    <row r="5" spans="1:7" x14ac:dyDescent="0.25">
      <c r="G5" s="35" t="s">
        <v>34</v>
      </c>
    </row>
    <row r="6" spans="1:7" x14ac:dyDescent="0.25">
      <c r="A6" s="36"/>
    </row>
    <row r="7" spans="1:7" ht="15.75" x14ac:dyDescent="0.25">
      <c r="A7" s="4" t="s">
        <v>43</v>
      </c>
    </row>
    <row r="8" spans="1:7" x14ac:dyDescent="0.25">
      <c r="A8" s="37"/>
      <c r="B8" s="43"/>
      <c r="C8" s="43"/>
      <c r="D8" s="43"/>
      <c r="E8" s="43"/>
      <c r="F8" s="43"/>
      <c r="G8" s="43"/>
    </row>
    <row r="9" spans="1:7" s="44" customFormat="1" ht="18" x14ac:dyDescent="0.25">
      <c r="A9" s="63" t="s">
        <v>14</v>
      </c>
    </row>
    <row r="10" spans="1:7" s="45" customFormat="1" ht="28.5" x14ac:dyDescent="0.25">
      <c r="A10" s="38" t="s">
        <v>13</v>
      </c>
      <c r="B10" s="38" t="s">
        <v>22</v>
      </c>
      <c r="C10" s="38" t="s">
        <v>39</v>
      </c>
      <c r="D10" s="38" t="s">
        <v>12</v>
      </c>
      <c r="E10" s="38" t="s">
        <v>0</v>
      </c>
      <c r="F10" s="38" t="s">
        <v>11</v>
      </c>
      <c r="G10" s="38" t="s">
        <v>10</v>
      </c>
    </row>
    <row r="11" spans="1:7" s="47" customFormat="1" ht="9.75" x14ac:dyDescent="0.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</row>
    <row r="12" spans="1:7" x14ac:dyDescent="0.25">
      <c r="A12" s="40">
        <v>1</v>
      </c>
      <c r="B12" s="40"/>
      <c r="C12" s="40"/>
      <c r="D12" s="40"/>
      <c r="E12" s="40"/>
      <c r="F12" s="41"/>
      <c r="G12" s="41">
        <f>F12*E12</f>
        <v>0</v>
      </c>
    </row>
    <row r="13" spans="1:7" x14ac:dyDescent="0.25">
      <c r="A13" s="40"/>
      <c r="B13" s="40"/>
      <c r="C13" s="40"/>
      <c r="D13" s="40"/>
      <c r="E13" s="40"/>
      <c r="F13" s="41"/>
      <c r="G13" s="41">
        <f>F13*E13</f>
        <v>0</v>
      </c>
    </row>
    <row r="14" spans="1:7" x14ac:dyDescent="0.25">
      <c r="A14" s="111" t="s">
        <v>21</v>
      </c>
      <c r="B14" s="112"/>
      <c r="C14" s="112"/>
      <c r="D14" s="112"/>
      <c r="E14" s="112"/>
      <c r="F14" s="113"/>
      <c r="G14" s="60">
        <f>SUM(G12:G13)</f>
        <v>0</v>
      </c>
    </row>
    <row r="15" spans="1:7" x14ac:dyDescent="0.25">
      <c r="A15" s="42"/>
    </row>
    <row r="16" spans="1:7" s="46" customFormat="1" ht="20.25" x14ac:dyDescent="0.3">
      <c r="A16" s="3" t="s">
        <v>9</v>
      </c>
    </row>
  </sheetData>
  <mergeCells count="1">
    <mergeCell ref="A14:F14"/>
  </mergeCells>
  <pageMargins left="0.3125" right="0.30208333333333331" top="0.75" bottom="0.75" header="0.3" footer="0.3"/>
  <pageSetup paperSize="9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8"/>
    </sheetView>
  </sheetViews>
  <sheetFormatPr defaultRowHeight="15" x14ac:dyDescent="0.25"/>
  <cols>
    <col min="1" max="1" width="5.5703125" style="33" customWidth="1"/>
    <col min="2" max="2" width="67" style="33" customWidth="1"/>
    <col min="3" max="3" width="13.5703125" style="33" bestFit="1" customWidth="1"/>
    <col min="4" max="4" width="13" style="33" bestFit="1" customWidth="1"/>
    <col min="5" max="5" width="13" style="33" customWidth="1"/>
    <col min="6" max="6" width="14.5703125" style="33" bestFit="1" customWidth="1"/>
    <col min="7" max="7" width="20.140625" style="33" customWidth="1"/>
    <col min="8" max="16384" width="9.140625" style="33"/>
  </cols>
  <sheetData>
    <row r="1" spans="1:7" x14ac:dyDescent="0.25">
      <c r="G1" s="35" t="s">
        <v>18</v>
      </c>
    </row>
    <row r="2" spans="1:7" x14ac:dyDescent="0.25">
      <c r="G2" s="35" t="s">
        <v>17</v>
      </c>
    </row>
    <row r="3" spans="1:7" x14ac:dyDescent="0.25">
      <c r="G3" s="35" t="s">
        <v>7</v>
      </c>
    </row>
    <row r="4" spans="1:7" ht="24" customHeight="1" x14ac:dyDescent="0.25">
      <c r="G4" s="35" t="s">
        <v>25</v>
      </c>
    </row>
    <row r="5" spans="1:7" x14ac:dyDescent="0.25">
      <c r="G5" s="35" t="s">
        <v>34</v>
      </c>
    </row>
    <row r="7" spans="1:7" ht="15.75" x14ac:dyDescent="0.25">
      <c r="A7" s="4" t="s">
        <v>43</v>
      </c>
    </row>
    <row r="8" spans="1:7" x14ac:dyDescent="0.25">
      <c r="A8" s="37"/>
      <c r="B8" s="43"/>
      <c r="C8" s="43"/>
      <c r="D8" s="43"/>
      <c r="E8" s="43"/>
      <c r="F8" s="43"/>
      <c r="G8" s="43"/>
    </row>
    <row r="9" spans="1:7" ht="18" x14ac:dyDescent="0.25">
      <c r="A9" s="62" t="s">
        <v>14</v>
      </c>
    </row>
    <row r="10" spans="1:7" ht="42.75" x14ac:dyDescent="0.25">
      <c r="A10" s="39" t="s">
        <v>13</v>
      </c>
      <c r="B10" s="39" t="s">
        <v>23</v>
      </c>
      <c r="C10" s="39" t="s">
        <v>41</v>
      </c>
      <c r="D10" s="39" t="s">
        <v>12</v>
      </c>
      <c r="E10" s="39" t="s">
        <v>0</v>
      </c>
      <c r="F10" s="39" t="s">
        <v>42</v>
      </c>
      <c r="G10" s="39" t="s">
        <v>20</v>
      </c>
    </row>
    <row r="11" spans="1:7" s="51" customFormat="1" ht="9.75" x14ac:dyDescent="0.2">
      <c r="A11" s="5">
        <v>1</v>
      </c>
      <c r="B11" s="5">
        <v>2</v>
      </c>
      <c r="C11" s="5"/>
      <c r="D11" s="5"/>
      <c r="E11" s="5"/>
      <c r="F11" s="5"/>
      <c r="G11" s="5"/>
    </row>
    <row r="12" spans="1:7" x14ac:dyDescent="0.25">
      <c r="A12" s="48">
        <v>1</v>
      </c>
      <c r="B12" s="48"/>
      <c r="C12" s="48"/>
      <c r="D12" s="48"/>
      <c r="E12" s="48"/>
      <c r="F12" s="49"/>
      <c r="G12" s="50">
        <f>F12*E12</f>
        <v>0</v>
      </c>
    </row>
    <row r="13" spans="1:7" x14ac:dyDescent="0.25">
      <c r="A13" s="48"/>
      <c r="B13" s="48"/>
      <c r="C13" s="48"/>
      <c r="D13" s="48"/>
      <c r="E13" s="48"/>
      <c r="F13" s="49"/>
      <c r="G13" s="50">
        <f>F13*E13</f>
        <v>0</v>
      </c>
    </row>
    <row r="14" spans="1:7" x14ac:dyDescent="0.25">
      <c r="A14" s="116" t="s">
        <v>21</v>
      </c>
      <c r="B14" s="116"/>
      <c r="C14" s="48"/>
      <c r="D14" s="48"/>
      <c r="E14" s="48"/>
      <c r="F14" s="49"/>
      <c r="G14" s="50">
        <f>SUM(G12:G13)</f>
        <v>0</v>
      </c>
    </row>
    <row r="15" spans="1:7" x14ac:dyDescent="0.25">
      <c r="A15" s="114" t="s">
        <v>40</v>
      </c>
      <c r="B15" s="114"/>
      <c r="C15" s="114"/>
      <c r="D15" s="114"/>
      <c r="E15" s="114"/>
      <c r="F15" s="114"/>
      <c r="G15" s="114"/>
    </row>
    <row r="16" spans="1:7" x14ac:dyDescent="0.25">
      <c r="A16" s="115" t="s">
        <v>19</v>
      </c>
      <c r="B16" s="115"/>
      <c r="C16" s="115"/>
      <c r="D16" s="115"/>
      <c r="E16" s="115"/>
      <c r="F16" s="115"/>
      <c r="G16" s="115"/>
    </row>
    <row r="17" spans="1:1" x14ac:dyDescent="0.25">
      <c r="A17" s="42"/>
    </row>
    <row r="18" spans="1:1" s="46" customFormat="1" ht="20.25" x14ac:dyDescent="0.3">
      <c r="A18" s="3" t="s">
        <v>9</v>
      </c>
    </row>
  </sheetData>
  <mergeCells count="3">
    <mergeCell ref="A15:G15"/>
    <mergeCell ref="A16:G16"/>
    <mergeCell ref="A14:B14"/>
  </mergeCells>
  <pageMargins left="0.30208333333333331" right="0.38541666666666669" top="0.75" bottom="0.75" header="0.3" footer="0.3"/>
  <pageSetup paperSize="9" scale="95" orientation="landscape" horizont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8"/>
    </sheetView>
  </sheetViews>
  <sheetFormatPr defaultRowHeight="15" x14ac:dyDescent="0.25"/>
  <cols>
    <col min="1" max="1" width="4.7109375" style="33" customWidth="1"/>
    <col min="2" max="2" width="67.85546875" style="33" customWidth="1"/>
    <col min="3" max="3" width="13.42578125" style="33" bestFit="1" customWidth="1"/>
    <col min="4" max="4" width="11.7109375" style="33" customWidth="1"/>
    <col min="5" max="5" width="11.140625" style="33" customWidth="1"/>
    <col min="6" max="6" width="13.140625" style="33" customWidth="1"/>
    <col min="7" max="7" width="20.5703125" style="33" customWidth="1"/>
    <col min="8" max="16384" width="9.140625" style="33"/>
  </cols>
  <sheetData>
    <row r="1" spans="1:7" x14ac:dyDescent="0.25">
      <c r="G1" s="56" t="s">
        <v>18</v>
      </c>
    </row>
    <row r="2" spans="1:7" x14ac:dyDescent="0.25">
      <c r="G2" s="56" t="s">
        <v>17</v>
      </c>
    </row>
    <row r="3" spans="1:7" x14ac:dyDescent="0.25">
      <c r="G3" s="56" t="s">
        <v>16</v>
      </c>
    </row>
    <row r="4" spans="1:7" ht="24.75" customHeight="1" x14ac:dyDescent="0.25">
      <c r="G4" s="56" t="s">
        <v>15</v>
      </c>
    </row>
    <row r="5" spans="1:7" x14ac:dyDescent="0.25">
      <c r="G5" s="56" t="s">
        <v>35</v>
      </c>
    </row>
    <row r="6" spans="1:7" ht="15.75" x14ac:dyDescent="0.25">
      <c r="A6" s="4" t="s">
        <v>43</v>
      </c>
    </row>
    <row r="7" spans="1:7" x14ac:dyDescent="0.25">
      <c r="A7" s="120"/>
      <c r="B7" s="120"/>
      <c r="C7" s="57"/>
    </row>
    <row r="8" spans="1:7" ht="18" x14ac:dyDescent="0.25">
      <c r="A8" s="121" t="s">
        <v>47</v>
      </c>
      <c r="B8" s="121"/>
      <c r="C8" s="58"/>
    </row>
    <row r="9" spans="1:7" ht="28.5" x14ac:dyDescent="0.25">
      <c r="A9" s="39" t="s">
        <v>13</v>
      </c>
      <c r="B9" s="39" t="s">
        <v>24</v>
      </c>
      <c r="C9" s="39" t="s">
        <v>41</v>
      </c>
      <c r="D9" s="39" t="s">
        <v>12</v>
      </c>
      <c r="E9" s="39" t="s">
        <v>0</v>
      </c>
      <c r="F9" s="39" t="s">
        <v>11</v>
      </c>
      <c r="G9" s="39" t="s">
        <v>10</v>
      </c>
    </row>
    <row r="10" spans="1:7" s="47" customFormat="1" ht="9.75" x14ac:dyDescent="0.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10</v>
      </c>
    </row>
    <row r="11" spans="1:7" x14ac:dyDescent="0.25">
      <c r="A11" s="40">
        <v>1</v>
      </c>
      <c r="B11" s="52"/>
      <c r="C11" s="52"/>
      <c r="D11" s="52"/>
      <c r="E11" s="52"/>
      <c r="F11" s="53"/>
      <c r="G11" s="53">
        <f>F11*E11</f>
        <v>0</v>
      </c>
    </row>
    <row r="12" spans="1:7" x14ac:dyDescent="0.25">
      <c r="A12" s="40">
        <v>2</v>
      </c>
      <c r="B12" s="52"/>
      <c r="C12" s="52"/>
      <c r="D12" s="52"/>
      <c r="E12" s="52"/>
      <c r="F12" s="53"/>
      <c r="G12" s="53">
        <f>F12*E12</f>
        <v>0</v>
      </c>
    </row>
    <row r="13" spans="1:7" x14ac:dyDescent="0.25">
      <c r="A13" s="40">
        <v>3</v>
      </c>
      <c r="B13" s="52"/>
      <c r="C13" s="52"/>
      <c r="D13" s="52"/>
      <c r="E13" s="52"/>
      <c r="F13" s="53"/>
      <c r="G13" s="53">
        <f>F13*E13</f>
        <v>0</v>
      </c>
    </row>
    <row r="14" spans="1:7" x14ac:dyDescent="0.25">
      <c r="A14" s="40">
        <v>4</v>
      </c>
      <c r="B14" s="52"/>
      <c r="C14" s="52"/>
      <c r="D14" s="52"/>
      <c r="E14" s="52"/>
      <c r="F14" s="53"/>
      <c r="G14" s="53">
        <f>F14*E14</f>
        <v>0</v>
      </c>
    </row>
    <row r="15" spans="1:7" x14ac:dyDescent="0.25">
      <c r="A15" s="40">
        <v>5</v>
      </c>
      <c r="B15" s="52"/>
      <c r="C15" s="52"/>
      <c r="D15" s="52"/>
      <c r="E15" s="52"/>
      <c r="F15" s="53"/>
      <c r="G15" s="53">
        <f>F15*E15</f>
        <v>0</v>
      </c>
    </row>
    <row r="16" spans="1:7" x14ac:dyDescent="0.25">
      <c r="A16" s="117" t="s">
        <v>21</v>
      </c>
      <c r="B16" s="118"/>
      <c r="C16" s="118"/>
      <c r="D16" s="118"/>
      <c r="E16" s="118"/>
      <c r="F16" s="119"/>
      <c r="G16" s="61">
        <f>SUM(G11:G15)</f>
        <v>0</v>
      </c>
    </row>
    <row r="17" spans="1:7" x14ac:dyDescent="0.25">
      <c r="A17" s="54"/>
      <c r="B17" s="54"/>
      <c r="C17" s="54"/>
      <c r="D17" s="54"/>
      <c r="E17" s="54"/>
      <c r="F17" s="55"/>
      <c r="G17" s="55"/>
    </row>
    <row r="18" spans="1:7" s="46" customFormat="1" ht="20.25" x14ac:dyDescent="0.3">
      <c r="A18" s="3" t="s">
        <v>9</v>
      </c>
    </row>
    <row r="19" spans="1:7" x14ac:dyDescent="0.25">
      <c r="A19" s="59"/>
    </row>
  </sheetData>
  <mergeCells count="3">
    <mergeCell ref="A16:F16"/>
    <mergeCell ref="A7:B7"/>
    <mergeCell ref="A8:B8"/>
  </mergeCells>
  <pageMargins left="0.38541666666666669" right="0.1875" top="0.75" bottom="0.75" header="0.3" footer="0.3"/>
  <pageSetup paperSize="9" scale="99" orientation="landscape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P35" sqref="P35"/>
    </sheetView>
  </sheetViews>
  <sheetFormatPr defaultRowHeight="15" x14ac:dyDescent="0.25"/>
  <cols>
    <col min="1" max="1" width="3.7109375" style="1" customWidth="1"/>
    <col min="2" max="3" width="16.85546875" style="1" customWidth="1"/>
    <col min="4" max="4" width="6.140625" style="1" bestFit="1" customWidth="1"/>
    <col min="5" max="5" width="6.140625" style="1" customWidth="1"/>
    <col min="6" max="6" width="3.85546875" style="1" bestFit="1" customWidth="1"/>
    <col min="7" max="9" width="6" style="1" customWidth="1"/>
    <col min="10" max="10" width="7.5703125" style="6" customWidth="1"/>
    <col min="11" max="11" width="10.42578125" style="19" customWidth="1"/>
    <col min="12" max="14" width="10.42578125" style="20" customWidth="1"/>
    <col min="15" max="15" width="13.140625" style="1" customWidth="1"/>
    <col min="16" max="16384" width="9.140625" style="1"/>
  </cols>
  <sheetData>
    <row r="1" spans="1:15" x14ac:dyDescent="0.25">
      <c r="L1" s="26"/>
      <c r="M1" s="26"/>
      <c r="N1" s="26"/>
      <c r="O1" s="27" t="s">
        <v>18</v>
      </c>
    </row>
    <row r="2" spans="1:15" ht="15" customHeight="1" x14ac:dyDescent="0.25">
      <c r="L2" s="26"/>
      <c r="M2" s="26"/>
      <c r="N2" s="26"/>
      <c r="O2" s="27" t="s">
        <v>17</v>
      </c>
    </row>
    <row r="3" spans="1:15" ht="15" customHeight="1" x14ac:dyDescent="0.25">
      <c r="G3" s="26"/>
      <c r="H3" s="26"/>
      <c r="I3" s="26"/>
      <c r="J3" s="26"/>
      <c r="K3" s="26"/>
      <c r="L3" s="26"/>
      <c r="M3" s="26"/>
      <c r="N3" s="26"/>
      <c r="O3" s="27" t="s">
        <v>7</v>
      </c>
    </row>
    <row r="4" spans="1:15" ht="15" customHeight="1" x14ac:dyDescent="0.25">
      <c r="G4" s="26"/>
      <c r="H4" s="26"/>
      <c r="I4" s="26"/>
      <c r="J4" s="26"/>
      <c r="K4" s="26"/>
      <c r="L4" s="26"/>
      <c r="M4" s="26"/>
      <c r="N4" s="26"/>
      <c r="O4" s="27" t="s">
        <v>25</v>
      </c>
    </row>
    <row r="5" spans="1:15" ht="15" customHeight="1" x14ac:dyDescent="0.25">
      <c r="G5" s="26"/>
      <c r="H5" s="26"/>
      <c r="I5" s="26"/>
      <c r="J5" s="26"/>
      <c r="K5" s="26"/>
      <c r="L5" s="26"/>
      <c r="M5" s="26"/>
      <c r="N5" s="26"/>
      <c r="O5" s="27" t="s">
        <v>34</v>
      </c>
    </row>
    <row r="6" spans="1:15" x14ac:dyDescent="0.25">
      <c r="F6" s="7"/>
      <c r="G6" s="7"/>
      <c r="H6" s="7"/>
      <c r="I6" s="7"/>
      <c r="J6" s="8"/>
      <c r="K6" s="9"/>
      <c r="L6" s="10"/>
      <c r="M6" s="10"/>
      <c r="N6" s="10"/>
      <c r="O6" s="7"/>
    </row>
    <row r="7" spans="1:15" s="33" customFormat="1" ht="15.75" x14ac:dyDescent="0.25">
      <c r="A7" s="130" t="s">
        <v>43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x14ac:dyDescent="0.25">
      <c r="A8" s="128" t="s">
        <v>33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x14ac:dyDescent="0.25">
      <c r="A9" s="129" t="s">
        <v>26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22.5" customHeight="1" x14ac:dyDescent="0.25">
      <c r="A10" s="125" t="s">
        <v>4</v>
      </c>
      <c r="B10" s="126" t="s">
        <v>36</v>
      </c>
      <c r="C10" s="126" t="s">
        <v>38</v>
      </c>
      <c r="D10" s="126" t="s">
        <v>37</v>
      </c>
      <c r="E10" s="126" t="s">
        <v>39</v>
      </c>
      <c r="F10" s="125" t="s">
        <v>27</v>
      </c>
      <c r="G10" s="125" t="s">
        <v>46</v>
      </c>
      <c r="H10" s="125"/>
      <c r="I10" s="125"/>
      <c r="J10" s="125" t="s">
        <v>45</v>
      </c>
      <c r="K10" s="127" t="s">
        <v>31</v>
      </c>
      <c r="L10" s="125" t="s">
        <v>44</v>
      </c>
      <c r="M10" s="125"/>
      <c r="N10" s="125"/>
      <c r="O10" s="125" t="s">
        <v>48</v>
      </c>
    </row>
    <row r="11" spans="1:15" s="11" customFormat="1" ht="10.5" x14ac:dyDescent="0.15">
      <c r="A11" s="125"/>
      <c r="B11" s="126"/>
      <c r="C11" s="126"/>
      <c r="D11" s="126"/>
      <c r="E11" s="126"/>
      <c r="F11" s="125"/>
      <c r="G11" s="64" t="s">
        <v>28</v>
      </c>
      <c r="H11" s="64" t="s">
        <v>29</v>
      </c>
      <c r="I11" s="64" t="s">
        <v>30</v>
      </c>
      <c r="J11" s="125"/>
      <c r="K11" s="127"/>
      <c r="L11" s="64" t="s">
        <v>28</v>
      </c>
      <c r="M11" s="64" t="s">
        <v>29</v>
      </c>
      <c r="N11" s="64" t="s">
        <v>30</v>
      </c>
      <c r="O11" s="125"/>
    </row>
    <row r="12" spans="1:15" s="25" customFormat="1" ht="9.75" x14ac:dyDescent="0.15">
      <c r="A12" s="23">
        <v>1</v>
      </c>
      <c r="B12" s="23">
        <v>2</v>
      </c>
      <c r="C12" s="23">
        <v>3</v>
      </c>
      <c r="D12" s="23">
        <v>4</v>
      </c>
      <c r="E12" s="23"/>
      <c r="F12" s="23">
        <v>6</v>
      </c>
      <c r="G12" s="23"/>
      <c r="H12" s="23"/>
      <c r="I12" s="23"/>
      <c r="J12" s="23"/>
      <c r="K12" s="24"/>
      <c r="L12" s="24"/>
      <c r="M12" s="24"/>
      <c r="N12" s="24"/>
      <c r="O12" s="23"/>
    </row>
    <row r="13" spans="1:15" x14ac:dyDescent="0.25">
      <c r="A13" s="28">
        <v>1</v>
      </c>
      <c r="B13" s="12"/>
      <c r="C13" s="12"/>
      <c r="D13" s="12"/>
      <c r="E13" s="12"/>
      <c r="F13" s="28"/>
      <c r="G13" s="13"/>
      <c r="H13" s="13"/>
      <c r="I13" s="13"/>
      <c r="J13" s="29"/>
      <c r="K13" s="30">
        <v>0</v>
      </c>
      <c r="L13" s="31">
        <f>K13*G13</f>
        <v>0</v>
      </c>
      <c r="M13" s="31">
        <f>K13*H13</f>
        <v>0</v>
      </c>
      <c r="N13" s="31">
        <f>K13*I13</f>
        <v>0</v>
      </c>
      <c r="O13" s="32">
        <f>K13*J13</f>
        <v>0</v>
      </c>
    </row>
    <row r="14" spans="1:15" x14ac:dyDescent="0.25">
      <c r="A14" s="28">
        <v>2</v>
      </c>
      <c r="B14" s="12"/>
      <c r="C14" s="12"/>
      <c r="D14" s="12"/>
      <c r="E14" s="12"/>
      <c r="F14" s="28"/>
      <c r="G14" s="13"/>
      <c r="H14" s="13"/>
      <c r="I14" s="13"/>
      <c r="J14" s="29"/>
      <c r="K14" s="30">
        <v>0</v>
      </c>
      <c r="L14" s="31">
        <f t="shared" ref="L14:L19" si="0">K14*G14</f>
        <v>0</v>
      </c>
      <c r="M14" s="31">
        <f t="shared" ref="M14:M19" si="1">K14*H14</f>
        <v>0</v>
      </c>
      <c r="N14" s="31">
        <f t="shared" ref="N14:N19" si="2">K14*I14</f>
        <v>0</v>
      </c>
      <c r="O14" s="32">
        <f t="shared" ref="O14:O19" si="3">K14*J14</f>
        <v>0</v>
      </c>
    </row>
    <row r="15" spans="1:15" x14ac:dyDescent="0.25">
      <c r="A15" s="28">
        <v>3</v>
      </c>
      <c r="B15" s="12"/>
      <c r="C15" s="12"/>
      <c r="D15" s="12"/>
      <c r="E15" s="12"/>
      <c r="F15" s="28"/>
      <c r="G15" s="13"/>
      <c r="H15" s="13"/>
      <c r="I15" s="13"/>
      <c r="J15" s="29"/>
      <c r="K15" s="30">
        <v>0</v>
      </c>
      <c r="L15" s="31">
        <f t="shared" si="0"/>
        <v>0</v>
      </c>
      <c r="M15" s="31">
        <f t="shared" si="1"/>
        <v>0</v>
      </c>
      <c r="N15" s="31">
        <f t="shared" si="2"/>
        <v>0</v>
      </c>
      <c r="O15" s="32">
        <f t="shared" si="3"/>
        <v>0</v>
      </c>
    </row>
    <row r="16" spans="1:15" x14ac:dyDescent="0.25">
      <c r="A16" s="28"/>
      <c r="B16" s="12"/>
      <c r="C16" s="12"/>
      <c r="D16" s="12"/>
      <c r="E16" s="12"/>
      <c r="F16" s="28"/>
      <c r="G16" s="13"/>
      <c r="H16" s="13"/>
      <c r="I16" s="13"/>
      <c r="J16" s="29"/>
      <c r="K16" s="30">
        <v>0</v>
      </c>
      <c r="L16" s="31">
        <f t="shared" si="0"/>
        <v>0</v>
      </c>
      <c r="M16" s="31">
        <f t="shared" si="1"/>
        <v>0</v>
      </c>
      <c r="N16" s="31">
        <f t="shared" si="2"/>
        <v>0</v>
      </c>
      <c r="O16" s="32">
        <f t="shared" si="3"/>
        <v>0</v>
      </c>
    </row>
    <row r="17" spans="1:15" x14ac:dyDescent="0.25">
      <c r="A17" s="28"/>
      <c r="B17" s="12"/>
      <c r="C17" s="12"/>
      <c r="D17" s="12"/>
      <c r="E17" s="12"/>
      <c r="F17" s="28"/>
      <c r="G17" s="13"/>
      <c r="H17" s="13"/>
      <c r="I17" s="13"/>
      <c r="J17" s="29"/>
      <c r="K17" s="30">
        <v>0</v>
      </c>
      <c r="L17" s="31">
        <f t="shared" si="0"/>
        <v>0</v>
      </c>
      <c r="M17" s="31">
        <f t="shared" si="1"/>
        <v>0</v>
      </c>
      <c r="N17" s="31">
        <f t="shared" si="2"/>
        <v>0</v>
      </c>
      <c r="O17" s="32">
        <f t="shared" si="3"/>
        <v>0</v>
      </c>
    </row>
    <row r="18" spans="1:15" x14ac:dyDescent="0.25">
      <c r="A18" s="28"/>
      <c r="B18" s="12"/>
      <c r="C18" s="12"/>
      <c r="D18" s="12"/>
      <c r="E18" s="12"/>
      <c r="F18" s="28"/>
      <c r="G18" s="13"/>
      <c r="H18" s="13"/>
      <c r="I18" s="13"/>
      <c r="J18" s="29"/>
      <c r="K18" s="30">
        <v>0</v>
      </c>
      <c r="L18" s="31">
        <f t="shared" si="0"/>
        <v>0</v>
      </c>
      <c r="M18" s="31">
        <f t="shared" si="1"/>
        <v>0</v>
      </c>
      <c r="N18" s="31">
        <f t="shared" si="2"/>
        <v>0</v>
      </c>
      <c r="O18" s="32">
        <f t="shared" si="3"/>
        <v>0</v>
      </c>
    </row>
    <row r="19" spans="1:15" x14ac:dyDescent="0.25">
      <c r="A19" s="28"/>
      <c r="B19" s="12"/>
      <c r="C19" s="12"/>
      <c r="D19" s="12"/>
      <c r="E19" s="12"/>
      <c r="F19" s="28"/>
      <c r="G19" s="13"/>
      <c r="H19" s="13"/>
      <c r="I19" s="13"/>
      <c r="J19" s="29"/>
      <c r="K19" s="30">
        <v>0</v>
      </c>
      <c r="L19" s="31">
        <f t="shared" si="0"/>
        <v>0</v>
      </c>
      <c r="M19" s="31">
        <f t="shared" si="1"/>
        <v>0</v>
      </c>
      <c r="N19" s="31">
        <f t="shared" si="2"/>
        <v>0</v>
      </c>
      <c r="O19" s="32">
        <f t="shared" si="3"/>
        <v>0</v>
      </c>
    </row>
    <row r="20" spans="1:15" ht="15" customHeight="1" x14ac:dyDescent="0.25">
      <c r="A20" s="122" t="s">
        <v>32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31">
        <f>SUM(L13:L19)</f>
        <v>0</v>
      </c>
      <c r="M20" s="31">
        <f>SUM(M13:M19)</f>
        <v>0</v>
      </c>
      <c r="N20" s="31">
        <f>SUM(N13:N19)</f>
        <v>0</v>
      </c>
      <c r="O20" s="65">
        <f>SUM(O13:O19)</f>
        <v>0</v>
      </c>
    </row>
    <row r="21" spans="1:15" x14ac:dyDescent="0.25">
      <c r="A21" s="22"/>
      <c r="B21" s="22"/>
      <c r="C21" s="22"/>
      <c r="D21" s="22"/>
      <c r="E21" s="34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2" customFormat="1" ht="20.25" x14ac:dyDescent="0.3">
      <c r="A22" s="3" t="s">
        <v>9</v>
      </c>
    </row>
    <row r="23" spans="1:15" s="2" customFormat="1" ht="20.25" x14ac:dyDescent="0.3">
      <c r="A23" s="3"/>
    </row>
    <row r="24" spans="1:15" s="18" customFormat="1" ht="12.75" x14ac:dyDescent="0.2">
      <c r="A24" s="14"/>
      <c r="B24" s="21"/>
      <c r="C24" s="21"/>
      <c r="D24" s="21"/>
      <c r="E24" s="21"/>
      <c r="F24" s="14"/>
      <c r="G24" s="14"/>
      <c r="H24" s="14"/>
      <c r="I24" s="14"/>
      <c r="J24" s="15"/>
      <c r="K24" s="16"/>
      <c r="L24" s="17"/>
      <c r="M24" s="17"/>
      <c r="N24" s="17"/>
      <c r="O24" s="14"/>
    </row>
    <row r="25" spans="1:15" s="18" customFormat="1" ht="12.75" x14ac:dyDescent="0.2">
      <c r="A25" s="14"/>
      <c r="B25" s="21"/>
      <c r="C25" s="21"/>
      <c r="D25" s="21"/>
      <c r="E25" s="21"/>
      <c r="F25" s="14"/>
      <c r="G25" s="14"/>
      <c r="H25" s="14"/>
      <c r="I25" s="14"/>
      <c r="J25" s="15"/>
      <c r="K25" s="16"/>
      <c r="L25" s="17"/>
      <c r="M25" s="17"/>
      <c r="N25" s="17"/>
      <c r="O25" s="14"/>
    </row>
  </sheetData>
  <mergeCells count="15">
    <mergeCell ref="L10:N10"/>
    <mergeCell ref="O10:O11"/>
    <mergeCell ref="A8:O8"/>
    <mergeCell ref="A9:O9"/>
    <mergeCell ref="A7:O7"/>
    <mergeCell ref="A20:K20"/>
    <mergeCell ref="A10:A11"/>
    <mergeCell ref="B10:B11"/>
    <mergeCell ref="C10:C11"/>
    <mergeCell ref="D10:D11"/>
    <mergeCell ref="E10:E11"/>
    <mergeCell ref="F10:F11"/>
    <mergeCell ref="G10:I10"/>
    <mergeCell ref="J10:J11"/>
    <mergeCell ref="K10:K1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36"/>
  <sheetViews>
    <sheetView tabSelected="1" workbookViewId="0">
      <selection activeCell="N3" sqref="N3"/>
    </sheetView>
  </sheetViews>
  <sheetFormatPr defaultRowHeight="21" x14ac:dyDescent="0.35"/>
  <cols>
    <col min="1" max="1" width="10.5703125" style="85" customWidth="1"/>
    <col min="2" max="2" width="42.28515625" style="85" customWidth="1"/>
    <col min="3" max="4" width="9.28515625" style="85" bestFit="1" customWidth="1"/>
    <col min="5" max="7" width="13.5703125" style="85" customWidth="1"/>
    <col min="8" max="8" width="15.140625" style="85" customWidth="1"/>
    <col min="9" max="9" width="13" style="85" customWidth="1"/>
    <col min="10" max="10" width="13.5703125" style="85" customWidth="1"/>
    <col min="11" max="11" width="22.28515625" style="85" customWidth="1"/>
    <col min="12" max="16384" width="9.140625" style="85"/>
  </cols>
  <sheetData>
    <row r="1" spans="1:13" s="83" customFormat="1" ht="28.5" customHeight="1" x14ac:dyDescent="0.35">
      <c r="B1" s="145" t="s">
        <v>110</v>
      </c>
      <c r="H1" s="135" t="s">
        <v>109</v>
      </c>
      <c r="I1" s="136"/>
      <c r="J1" s="136"/>
      <c r="K1" s="136"/>
      <c r="L1" s="84"/>
    </row>
    <row r="2" spans="1:13" ht="50.25" customHeight="1" x14ac:dyDescent="0.35">
      <c r="A2" s="141" t="s">
        <v>102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 ht="76.5" customHeight="1" x14ac:dyDescent="0.35">
      <c r="A3" s="137" t="s">
        <v>106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3" s="88" customFormat="1" ht="31.5" customHeight="1" x14ac:dyDescent="0.35">
      <c r="A4" s="131" t="s">
        <v>98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34.5" customHeight="1" x14ac:dyDescent="0.35">
      <c r="A5" s="142" t="s">
        <v>4</v>
      </c>
      <c r="B5" s="142" t="s">
        <v>1</v>
      </c>
      <c r="C5" s="142" t="s">
        <v>2</v>
      </c>
      <c r="D5" s="142" t="s">
        <v>0</v>
      </c>
      <c r="E5" s="142" t="s">
        <v>84</v>
      </c>
      <c r="F5" s="142"/>
      <c r="G5" s="142"/>
      <c r="H5" s="132" t="s">
        <v>91</v>
      </c>
      <c r="I5" s="132" t="s">
        <v>99</v>
      </c>
      <c r="J5" s="132" t="s">
        <v>94</v>
      </c>
      <c r="K5" s="142" t="s">
        <v>100</v>
      </c>
    </row>
    <row r="6" spans="1:13" ht="108" customHeight="1" x14ac:dyDescent="0.35">
      <c r="A6" s="142"/>
      <c r="B6" s="142"/>
      <c r="C6" s="142"/>
      <c r="D6" s="142"/>
      <c r="E6" s="92" t="s">
        <v>88</v>
      </c>
      <c r="F6" s="92" t="s">
        <v>89</v>
      </c>
      <c r="G6" s="92" t="s">
        <v>90</v>
      </c>
      <c r="H6" s="133"/>
      <c r="I6" s="133"/>
      <c r="J6" s="133"/>
      <c r="K6" s="142"/>
    </row>
    <row r="7" spans="1:13" x14ac:dyDescent="0.35">
      <c r="A7" s="93">
        <v>1</v>
      </c>
      <c r="B7" s="93">
        <v>2</v>
      </c>
      <c r="C7" s="93">
        <v>4</v>
      </c>
      <c r="D7" s="93">
        <v>5</v>
      </c>
      <c r="E7" s="93">
        <v>6</v>
      </c>
      <c r="F7" s="93">
        <v>7</v>
      </c>
      <c r="G7" s="93">
        <v>8</v>
      </c>
      <c r="H7" s="93">
        <v>11</v>
      </c>
      <c r="I7" s="93">
        <v>12</v>
      </c>
      <c r="J7" s="93">
        <v>13</v>
      </c>
      <c r="K7" s="93">
        <v>14</v>
      </c>
    </row>
    <row r="8" spans="1:13" ht="231" customHeight="1" x14ac:dyDescent="0.35">
      <c r="A8" s="94">
        <v>1</v>
      </c>
      <c r="B8" s="110" t="s">
        <v>107</v>
      </c>
      <c r="C8" s="95" t="s">
        <v>101</v>
      </c>
      <c r="D8" s="96">
        <v>50</v>
      </c>
      <c r="E8" s="97">
        <v>10000</v>
      </c>
      <c r="F8" s="97">
        <v>10000</v>
      </c>
      <c r="G8" s="108">
        <v>10000</v>
      </c>
      <c r="H8" s="107">
        <f>ROUND((AVERAGE(E8,F8,G8)),2)</f>
        <v>10000</v>
      </c>
      <c r="I8" s="99">
        <f>STDEV(E8,F8,G8)</f>
        <v>0</v>
      </c>
      <c r="J8" s="100">
        <f>I8/H8</f>
        <v>0</v>
      </c>
      <c r="K8" s="97">
        <f>H8*D8</f>
        <v>500000</v>
      </c>
      <c r="M8" s="86"/>
    </row>
    <row r="9" spans="1:13" ht="21.75" hidden="1" customHeight="1" x14ac:dyDescent="0.35">
      <c r="A9" s="94">
        <v>3</v>
      </c>
      <c r="B9" s="101"/>
      <c r="C9" s="95"/>
      <c r="D9" s="96"/>
      <c r="E9" s="97"/>
      <c r="F9" s="97"/>
      <c r="G9" s="97"/>
      <c r="H9" s="98" t="e">
        <f>ROUND((AVERAGE(E9:G9)),2)</f>
        <v>#DIV/0!</v>
      </c>
      <c r="I9" s="99" t="e">
        <f>STDEV(E9:G9)</f>
        <v>#DIV/0!</v>
      </c>
      <c r="J9" s="100" t="e">
        <f t="shared" ref="J9:J11" si="0">I9/H9</f>
        <v>#DIV/0!</v>
      </c>
      <c r="K9" s="97" t="e">
        <f>H9*D9</f>
        <v>#DIV/0!</v>
      </c>
      <c r="M9" s="86"/>
    </row>
    <row r="10" spans="1:13" hidden="1" x14ac:dyDescent="0.35">
      <c r="A10" s="94">
        <v>4</v>
      </c>
      <c r="B10" s="101"/>
      <c r="C10" s="95"/>
      <c r="D10" s="96"/>
      <c r="E10" s="97"/>
      <c r="F10" s="97"/>
      <c r="G10" s="97"/>
      <c r="H10" s="98" t="e">
        <f>ROUND((AVERAGE(E10:G10)),2)</f>
        <v>#DIV/0!</v>
      </c>
      <c r="I10" s="99" t="e">
        <f>STDEV(E10:G10)</f>
        <v>#DIV/0!</v>
      </c>
      <c r="J10" s="100" t="e">
        <f t="shared" si="0"/>
        <v>#DIV/0!</v>
      </c>
      <c r="K10" s="97" t="e">
        <f>H10*D10</f>
        <v>#DIV/0!</v>
      </c>
      <c r="M10" s="86"/>
    </row>
    <row r="11" spans="1:13" hidden="1" x14ac:dyDescent="0.35">
      <c r="A11" s="94">
        <v>5</v>
      </c>
      <c r="B11" s="101"/>
      <c r="C11" s="95"/>
      <c r="D11" s="96"/>
      <c r="E11" s="97"/>
      <c r="F11" s="97"/>
      <c r="G11" s="97"/>
      <c r="H11" s="98" t="e">
        <f>ROUND((AVERAGE(E11:G11)),2)</f>
        <v>#DIV/0!</v>
      </c>
      <c r="I11" s="99" t="e">
        <f>STDEV(E11:G11)</f>
        <v>#DIV/0!</v>
      </c>
      <c r="J11" s="100" t="e">
        <f t="shared" si="0"/>
        <v>#DIV/0!</v>
      </c>
      <c r="K11" s="97" t="e">
        <f>H11*D11</f>
        <v>#DIV/0!</v>
      </c>
      <c r="M11" s="86"/>
    </row>
    <row r="12" spans="1:13" hidden="1" x14ac:dyDescent="0.35">
      <c r="A12" s="94">
        <v>6</v>
      </c>
      <c r="B12" s="101"/>
      <c r="C12" s="95"/>
      <c r="D12" s="96"/>
      <c r="E12" s="97"/>
      <c r="F12" s="97"/>
      <c r="G12" s="97"/>
      <c r="H12" s="98" t="e">
        <f>ROUND((AVERAGE(E12:G12)),2)</f>
        <v>#DIV/0!</v>
      </c>
      <c r="I12" s="99" t="e">
        <f>STDEV(E12:G12)</f>
        <v>#DIV/0!</v>
      </c>
      <c r="J12" s="100" t="e">
        <f>I12/H12</f>
        <v>#DIV/0!</v>
      </c>
      <c r="K12" s="97" t="e">
        <f>H12*D12</f>
        <v>#DIV/0!</v>
      </c>
      <c r="M12" s="86"/>
    </row>
    <row r="13" spans="1:13" ht="25.5" customHeight="1" x14ac:dyDescent="0.35">
      <c r="A13" s="134" t="s">
        <v>97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02">
        <f>SUM(K8:K8)</f>
        <v>500000</v>
      </c>
    </row>
    <row r="14" spans="1:13" ht="39" customHeight="1" x14ac:dyDescent="0.3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3" ht="24" customHeight="1" x14ac:dyDescent="0.35">
      <c r="A15" s="143" t="s">
        <v>95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3" ht="126.75" customHeight="1" x14ac:dyDescent="0.35">
      <c r="A16" s="144" t="s">
        <v>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22.5" customHeight="1" x14ac:dyDescent="0.35">
      <c r="A17" s="144" t="s">
        <v>85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x14ac:dyDescent="0.35">
      <c r="A18" s="105" t="s">
        <v>96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42.75" customHeight="1" x14ac:dyDescent="0.35">
      <c r="A19" s="105"/>
      <c r="B19" s="105"/>
      <c r="C19" s="105"/>
      <c r="D19" s="138" t="s">
        <v>86</v>
      </c>
      <c r="E19" s="139"/>
      <c r="F19" s="105"/>
      <c r="G19" s="105"/>
      <c r="H19" s="105"/>
      <c r="I19" s="105"/>
      <c r="J19" s="105"/>
      <c r="K19" s="105"/>
    </row>
    <row r="20" spans="1:11" x14ac:dyDescent="0.3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x14ac:dyDescent="0.3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x14ac:dyDescent="0.35">
      <c r="A22" s="105" t="s">
        <v>93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x14ac:dyDescent="0.35">
      <c r="A23" s="105"/>
      <c r="B23" s="105"/>
      <c r="C23" s="106" t="s">
        <v>92</v>
      </c>
      <c r="D23" s="105"/>
      <c r="E23" s="105"/>
      <c r="F23" s="105"/>
      <c r="G23" s="105"/>
      <c r="H23" s="105"/>
      <c r="I23" s="105"/>
      <c r="J23" s="105"/>
      <c r="K23" s="105"/>
    </row>
    <row r="24" spans="1:11" x14ac:dyDescent="0.3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81.75" customHeight="1" x14ac:dyDescent="0.35">
      <c r="A26" s="138" t="s">
        <v>87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05"/>
    </row>
    <row r="27" spans="1:11" ht="41.25" customHeight="1" x14ac:dyDescent="0.35">
      <c r="A27" s="138" t="s">
        <v>103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09"/>
    </row>
    <row r="28" spans="1:11" x14ac:dyDescent="0.3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x14ac:dyDescent="0.35">
      <c r="A29" s="89"/>
      <c r="B29" s="89" t="s">
        <v>104</v>
      </c>
      <c r="C29" s="90"/>
      <c r="D29" s="90"/>
      <c r="E29" s="90"/>
      <c r="F29" s="90"/>
      <c r="G29" s="91" t="s">
        <v>105</v>
      </c>
      <c r="H29" s="89"/>
      <c r="I29" s="89"/>
      <c r="J29" s="89"/>
      <c r="K29" s="89"/>
    </row>
    <row r="30" spans="1:11" x14ac:dyDescent="0.35">
      <c r="A30" s="89"/>
      <c r="B30" s="89"/>
      <c r="C30" s="89"/>
      <c r="D30" s="89"/>
      <c r="E30" s="89"/>
      <c r="F30" s="89"/>
      <c r="G30" s="140" t="s">
        <v>108</v>
      </c>
      <c r="H30" s="140"/>
      <c r="I30" s="140"/>
      <c r="J30" s="89"/>
      <c r="K30" s="89"/>
    </row>
    <row r="31" spans="1:11" x14ac:dyDescent="0.3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x14ac:dyDescent="0.3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3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3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3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35">
      <c r="A36" s="89"/>
      <c r="B36" s="87"/>
      <c r="C36" s="89"/>
      <c r="D36" s="89"/>
      <c r="E36" s="89"/>
      <c r="F36" s="89"/>
      <c r="G36" s="89"/>
      <c r="H36" s="89"/>
      <c r="I36" s="89"/>
      <c r="J36" s="89"/>
      <c r="K36" s="89"/>
    </row>
  </sheetData>
  <mergeCells count="21">
    <mergeCell ref="H1:K1"/>
    <mergeCell ref="A3:K3"/>
    <mergeCell ref="D19:E19"/>
    <mergeCell ref="G30:I30"/>
    <mergeCell ref="A26:J26"/>
    <mergeCell ref="A2:K2"/>
    <mergeCell ref="A5:A6"/>
    <mergeCell ref="B5:B6"/>
    <mergeCell ref="C5:C6"/>
    <mergeCell ref="D5:D6"/>
    <mergeCell ref="E5:G5"/>
    <mergeCell ref="K5:K6"/>
    <mergeCell ref="A15:K15"/>
    <mergeCell ref="A16:K16"/>
    <mergeCell ref="A17:K17"/>
    <mergeCell ref="A27:J27"/>
    <mergeCell ref="A4:K4"/>
    <mergeCell ref="H5:H6"/>
    <mergeCell ref="I5:I6"/>
    <mergeCell ref="J5:J6"/>
    <mergeCell ref="A13:J13"/>
  </mergeCells>
  <pageMargins left="0.7" right="0.36" top="0.75" bottom="0.75" header="0.3" footer="0.3"/>
  <pageSetup paperSize="9" scale="76" fitToHeight="0" orientation="landscape" r:id="rId1"/>
  <rowBreaks count="1" manualBreakCount="1">
    <brk id="1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пр4-</vt:lpstr>
      <vt:lpstr>пр3-Краснову</vt:lpstr>
      <vt:lpstr>пр5-описание ПРОЧИЕ ТОВАРЫ</vt:lpstr>
      <vt:lpstr>пр5-описание  УСЛУГИ</vt:lpstr>
      <vt:lpstr>пр5-описание МЕД. ОБ.</vt:lpstr>
      <vt:lpstr>пр5-описание ЛС+ИМНрасх</vt:lpstr>
      <vt:lpstr>Лист 1</vt:lpstr>
      <vt:lpstr>Лист2</vt:lpstr>
      <vt:lpstr>Лист3</vt:lpstr>
      <vt:lpstr>'Лист 1'!Область_печати</vt:lpstr>
      <vt:lpstr>'пр4-'!Область_печати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2018-03-05T19:25:53Z</dcterms:modified>
</cp:coreProperties>
</file>